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강미선\Desktop\예산서.결산서\2023년예산서\"/>
    </mc:Choice>
  </mc:AlternateContent>
  <xr:revisionPtr revIDLastSave="0" documentId="13_ncr:1_{730BC842-AEE7-4B7E-8C23-E170DF19CF2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세입예산서" sheetId="4" r:id="rId1"/>
  </sheets>
  <calcPr calcId="191029"/>
</workbook>
</file>

<file path=xl/calcChain.xml><?xml version="1.0" encoding="utf-8"?>
<calcChain xmlns="http://schemas.openxmlformats.org/spreadsheetml/2006/main">
  <c r="D9" i="4" l="1"/>
  <c r="D10" i="4"/>
  <c r="D11" i="4"/>
  <c r="R6" i="4"/>
  <c r="R7" i="4"/>
  <c r="Y7" i="4"/>
  <c r="Y6" i="4" s="1"/>
  <c r="E8" i="4" l="1"/>
  <c r="Q7" i="4"/>
  <c r="Q6" i="4"/>
  <c r="P7" i="4"/>
  <c r="P6" i="4"/>
  <c r="G12" i="4" l="1"/>
  <c r="G6" i="4" s="1"/>
  <c r="O7" i="4" l="1"/>
  <c r="O6" i="4" s="1"/>
  <c r="F12" i="4" l="1"/>
  <c r="M7" i="4" l="1"/>
  <c r="M6" i="4" s="1"/>
  <c r="N7" i="4"/>
  <c r="N6" i="4" s="1"/>
  <c r="J7" i="4" l="1"/>
  <c r="J6" i="4" s="1"/>
  <c r="T7" i="4"/>
  <c r="K7" i="4"/>
  <c r="I7" i="4"/>
  <c r="I6" i="4" s="1"/>
  <c r="H7" i="4"/>
  <c r="H6" i="4" s="1"/>
  <c r="S7" i="4"/>
  <c r="S6" i="4" s="1"/>
  <c r="U7" i="4"/>
  <c r="U6" i="4" s="1"/>
  <c r="V7" i="4"/>
  <c r="V6" i="4" s="1"/>
  <c r="W7" i="4"/>
  <c r="W6" i="4" s="1"/>
  <c r="X7" i="4"/>
  <c r="X6" i="4" s="1"/>
  <c r="L7" i="4"/>
  <c r="L6" i="4" s="1"/>
  <c r="T6" i="4"/>
  <c r="K6" i="4"/>
  <c r="D13" i="4" l="1"/>
  <c r="D12" i="4" s="1"/>
  <c r="E13" i="4"/>
  <c r="E12" i="4" s="1"/>
  <c r="F7" i="4"/>
  <c r="D8" i="4"/>
  <c r="F6" i="4" l="1"/>
  <c r="D7" i="4" l="1"/>
  <c r="D6" i="4" s="1"/>
  <c r="E7" i="4"/>
  <c r="E6" i="4" s="1"/>
</calcChain>
</file>

<file path=xl/sharedStrings.xml><?xml version="1.0" encoding="utf-8"?>
<sst xmlns="http://schemas.openxmlformats.org/spreadsheetml/2006/main" count="44" uniqueCount="43">
  <si>
    <t>보조금수입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</si>
  <si>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</si>
  <si>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</si>
  <si>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</si>
  <si>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세입합계</t>
    <phoneticPr fontId="2" type="noConversion"/>
  </si>
  <si>
    <t>(단위 : 원)</t>
    <phoneticPr fontId="2" type="noConversion"/>
  </si>
  <si>
    <t>과           목</t>
    <phoneticPr fontId="2" type="noConversion"/>
  </si>
  <si>
    <t>예                             산                             액</t>
    <phoneticPr fontId="2" type="noConversion"/>
  </si>
  <si>
    <t>보조금</t>
    <phoneticPr fontId="2" type="noConversion"/>
  </si>
  <si>
    <t>방문교육</t>
    <phoneticPr fontId="2" type="noConversion"/>
  </si>
  <si>
    <t>종사자
사회복지수당</t>
    <phoneticPr fontId="2" type="noConversion"/>
  </si>
  <si>
    <t>자부담</t>
    <phoneticPr fontId="2" type="noConversion"/>
  </si>
  <si>
    <t>자부담</t>
    <phoneticPr fontId="2" type="noConversion"/>
  </si>
  <si>
    <t xml:space="preserve"> </t>
    <phoneticPr fontId="2" type="noConversion"/>
  </si>
  <si>
    <t>센 터 운 영 비</t>
    <phoneticPr fontId="2" type="noConversion"/>
  </si>
  <si>
    <t>소계</t>
    <phoneticPr fontId="2" type="noConversion"/>
  </si>
  <si>
    <t>총계</t>
    <phoneticPr fontId="2" type="noConversion"/>
  </si>
  <si>
    <t>방문교육지도사처우개선비</t>
    <phoneticPr fontId="2" type="noConversion"/>
  </si>
  <si>
    <t>세계인의날</t>
    <phoneticPr fontId="2" type="noConversion"/>
  </si>
  <si>
    <t>공동육아나눔터</t>
    <phoneticPr fontId="2" type="noConversion"/>
  </si>
  <si>
    <t>아이돌봄지원사업</t>
    <phoneticPr fontId="2" type="noConversion"/>
  </si>
  <si>
    <t>다문화가족자녀한글교육지원</t>
    <phoneticPr fontId="2" type="noConversion"/>
  </si>
  <si>
    <t>기               타             운           영               비</t>
    <phoneticPr fontId="2" type="noConversion"/>
  </si>
  <si>
    <t>특성화사업운영비</t>
    <phoneticPr fontId="2" type="noConversion"/>
  </si>
  <si>
    <t>특화사업운영비</t>
    <phoneticPr fontId="2" type="noConversion"/>
  </si>
  <si>
    <t>멘토링</t>
    <phoneticPr fontId="2" type="noConversion"/>
  </si>
  <si>
    <t>다이음</t>
    <phoneticPr fontId="2" type="noConversion"/>
  </si>
  <si>
    <t>다문화
사례관리</t>
    <phoneticPr fontId="2" type="noConversion"/>
  </si>
  <si>
    <t>결혼이민자역량강화사업</t>
    <phoneticPr fontId="2" type="noConversion"/>
  </si>
  <si>
    <t>다문화가족모국방문비원</t>
    <phoneticPr fontId="2" type="noConversion"/>
  </si>
  <si>
    <t>다문화자녀언어발달지원</t>
    <phoneticPr fontId="2" type="noConversion"/>
  </si>
  <si>
    <t xml:space="preserve">자부담 </t>
    <phoneticPr fontId="2" type="noConversion"/>
  </si>
  <si>
    <t xml:space="preserve">   </t>
    <phoneticPr fontId="2" type="noConversion"/>
  </si>
  <si>
    <t>다문화마음치유어울림교실(힐링캠프)</t>
    <phoneticPr fontId="2" type="noConversion"/>
  </si>
  <si>
    <t>기타
보조금수입</t>
    <phoneticPr fontId="2" type="noConversion"/>
  </si>
  <si>
    <t>2023년 고성군가족센터 세입 예산서</t>
    <phoneticPr fontId="2" type="noConversion"/>
  </si>
  <si>
    <t>사회복지시설종사자복지포인트</t>
    <phoneticPr fontId="2" type="noConversion"/>
  </si>
  <si>
    <t>다문화가족자녀취학전학습지원</t>
    <phoneticPr fontId="2" type="noConversion"/>
  </si>
  <si>
    <t>동행복지재단지원사업</t>
    <phoneticPr fontId="2" type="noConversion"/>
  </si>
  <si>
    <t>후원금 사업비</t>
    <phoneticPr fontId="2" type="noConversion"/>
  </si>
  <si>
    <t>다문화가족 부모와 함께하는 한글동화</t>
    <phoneticPr fontId="2" type="noConversion"/>
  </si>
  <si>
    <t>후원금수입</t>
    <phoneticPr fontId="2" type="noConversion"/>
  </si>
  <si>
    <t>후원금수입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</si>
</sst>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41" fontId="0" fillId="0" borderId="0" xfId="1" applyFont="1" applyBorder="1">
      <alignment vertical="center"/>
    </xf>
    <xf numFmtId="41" fontId="0" fillId="0" borderId="0" xfId="0" applyNumberFormat="1" applyBorder="1">
      <alignment vertical="center"/>
    </xf>
    <xf numFmtId="0" fontId="7" fillId="0" borderId="0" xfId="0" applyFont="1" applyBorder="1" applyAlignment="1"/>
    <xf numFmtId="41" fontId="8" fillId="0" borderId="1" xfId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vertical="center" shrinkToFit="1"/>
    </xf>
    <xf numFmtId="41" fontId="9" fillId="3" borderId="1" xfId="0" applyNumberFormat="1" applyFont="1" applyFill="1" applyBorder="1" applyAlignment="1">
      <alignment vertical="center" shrinkToFit="1"/>
    </xf>
    <xf numFmtId="41" fontId="9" fillId="3" borderId="1" xfId="1" applyFont="1" applyFill="1" applyBorder="1" applyAlignment="1">
      <alignment vertical="center" shrinkToFit="1"/>
    </xf>
    <xf numFmtId="41" fontId="8" fillId="0" borderId="1" xfId="0" applyNumberFormat="1" applyFont="1" applyBorder="1" applyAlignment="1">
      <alignment vertical="center" shrinkToFit="1"/>
    </xf>
    <xf numFmtId="41" fontId="8" fillId="0" borderId="1" xfId="1" applyFont="1" applyBorder="1" applyAlignment="1">
      <alignment vertical="center" shrinkToFit="1"/>
    </xf>
    <xf numFmtId="41" fontId="8" fillId="3" borderId="1" xfId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41" fontId="9" fillId="2" borderId="8" xfId="0" applyNumberFormat="1" applyFont="1" applyFill="1" applyBorder="1" applyAlignment="1">
      <alignment vertical="center" shrinkToFit="1"/>
    </xf>
    <xf numFmtId="41" fontId="9" fillId="3" borderId="8" xfId="1" applyFont="1" applyFill="1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41" fontId="8" fillId="0" borderId="8" xfId="1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1" fontId="7" fillId="0" borderId="8" xfId="1" applyFont="1" applyFill="1" applyBorder="1" applyAlignment="1">
      <alignment horizontal="center" vertical="center" wrapText="1"/>
    </xf>
    <xf numFmtId="41" fontId="0" fillId="0" borderId="8" xfId="1" applyFont="1" applyBorder="1">
      <alignment vertical="center"/>
    </xf>
    <xf numFmtId="0" fontId="8" fillId="0" borderId="11" xfId="0" applyFont="1" applyBorder="1" applyAlignment="1">
      <alignment horizontal="left" vertical="center"/>
    </xf>
    <xf numFmtId="41" fontId="8" fillId="0" borderId="12" xfId="0" applyNumberFormat="1" applyFont="1" applyBorder="1" applyAlignment="1">
      <alignment vertical="center" shrinkToFit="1"/>
    </xf>
    <xf numFmtId="41" fontId="8" fillId="0" borderId="12" xfId="1" applyFont="1" applyBorder="1" applyAlignment="1">
      <alignment vertical="center" shrinkToFit="1"/>
    </xf>
    <xf numFmtId="41" fontId="0" fillId="0" borderId="13" xfId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workbookViewId="0">
      <selection activeCell="I9" sqref="I9"/>
    </sheetView>
  </sheetViews>
  <sheetFormatPr defaultRowHeight="16.5" x14ac:dyDescent="0.3"/>
  <cols>
    <col min="1" max="2" width="2.125" style="1" customWidth="1"/>
    <col min="3" max="3" width="7.875" style="1" customWidth="1"/>
    <col min="4" max="4" width="11.875" style="1" customWidth="1"/>
    <col min="5" max="5" width="10.875" style="1" customWidth="1"/>
    <col min="6" max="6" width="11" style="6" customWidth="1"/>
    <col min="7" max="7" width="8.75" style="6" customWidth="1"/>
    <col min="8" max="8" width="8.875" style="6" customWidth="1"/>
    <col min="9" max="9" width="8.75" style="6" customWidth="1"/>
    <col min="10" max="10" width="9.375" style="6" customWidth="1"/>
    <col min="11" max="11" width="8.375" style="6" customWidth="1"/>
    <col min="12" max="12" width="9.375" style="6" customWidth="1"/>
    <col min="13" max="13" width="8.5" style="6" customWidth="1"/>
    <col min="14" max="15" width="9.375" style="6" customWidth="1"/>
    <col min="16" max="16" width="8.5" style="6" customWidth="1"/>
    <col min="17" max="17" width="8.875" style="6" customWidth="1"/>
    <col min="18" max="18" width="9.375" style="6" customWidth="1"/>
    <col min="19" max="19" width="9.125" style="6" customWidth="1"/>
    <col min="20" max="20" width="9.375" style="6" customWidth="1"/>
    <col min="21" max="21" width="8.875" style="6" customWidth="1"/>
    <col min="22" max="22" width="8.75" style="6" customWidth="1"/>
    <col min="23" max="24" width="9.125" style="6" customWidth="1"/>
    <col min="25" max="25" width="9.875" style="6" customWidth="1"/>
    <col min="26" max="28" width="11.5" style="6" customWidth="1"/>
    <col min="29" max="30" width="11.375" style="6" customWidth="1"/>
    <col min="31" max="31" width="14" style="6" customWidth="1"/>
    <col min="32" max="32" width="13" style="1" bestFit="1" customWidth="1"/>
    <col min="33" max="16384" width="9" style="1"/>
  </cols>
  <sheetData>
    <row r="1" spans="1:34" ht="48.75" customHeight="1" x14ac:dyDescent="0.3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18"/>
      <c r="Z1" s="18"/>
      <c r="AA1" s="18"/>
      <c r="AB1" s="18"/>
      <c r="AC1" s="18"/>
      <c r="AD1" s="18"/>
      <c r="AE1" s="18"/>
    </row>
    <row r="2" spans="1:34" ht="21" customHeight="1" thickBot="1" x14ac:dyDescent="0.3">
      <c r="A2" s="37" t="s">
        <v>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8"/>
      <c r="Z2" s="8"/>
      <c r="AA2" s="8"/>
      <c r="AB2" s="8"/>
      <c r="AC2" s="8"/>
      <c r="AD2" s="8"/>
      <c r="AE2" s="8"/>
    </row>
    <row r="3" spans="1:34" s="3" customFormat="1" ht="21" customHeight="1" x14ac:dyDescent="0.3">
      <c r="A3" s="44" t="s">
        <v>6</v>
      </c>
      <c r="B3" s="45"/>
      <c r="C3" s="45"/>
      <c r="D3" s="49" t="s">
        <v>7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1"/>
      <c r="Z3" s="2"/>
      <c r="AA3" s="2"/>
      <c r="AB3" s="2"/>
      <c r="AC3" s="2"/>
      <c r="AD3" s="2"/>
      <c r="AE3" s="2"/>
    </row>
    <row r="4" spans="1:34" s="3" customFormat="1" ht="25.5" customHeight="1" x14ac:dyDescent="0.3">
      <c r="A4" s="46"/>
      <c r="B4" s="47"/>
      <c r="C4" s="47"/>
      <c r="D4" s="48" t="s">
        <v>16</v>
      </c>
      <c r="E4" s="47" t="s">
        <v>14</v>
      </c>
      <c r="F4" s="47"/>
      <c r="G4" s="47"/>
      <c r="H4" s="47" t="s">
        <v>22</v>
      </c>
      <c r="I4" s="47"/>
      <c r="J4" s="47"/>
      <c r="K4" s="47"/>
      <c r="L4" s="47"/>
      <c r="M4" s="47"/>
      <c r="N4" s="47"/>
      <c r="O4" s="47"/>
      <c r="P4" s="47"/>
      <c r="Q4" s="47"/>
      <c r="R4" s="25"/>
      <c r="S4" s="47" t="s">
        <v>23</v>
      </c>
      <c r="T4" s="47"/>
      <c r="U4" s="47"/>
      <c r="V4" s="47"/>
      <c r="W4" s="47" t="s">
        <v>24</v>
      </c>
      <c r="X4" s="47"/>
      <c r="Y4" s="28" t="s">
        <v>39</v>
      </c>
      <c r="Z4" s="2"/>
      <c r="AA4" s="2"/>
      <c r="AB4" s="2"/>
      <c r="AC4" s="2"/>
      <c r="AD4" s="2"/>
      <c r="AE4" s="2"/>
    </row>
    <row r="5" spans="1:34" s="4" customFormat="1" ht="53.25" customHeight="1" x14ac:dyDescent="0.3">
      <c r="A5" s="19" t="s">
        <v>1</v>
      </c>
      <c r="B5" s="26" t="s">
        <v>2</v>
      </c>
      <c r="C5" s="26" t="s">
        <v>3</v>
      </c>
      <c r="D5" s="48"/>
      <c r="E5" s="26" t="s">
        <v>15</v>
      </c>
      <c r="F5" s="9" t="s">
        <v>8</v>
      </c>
      <c r="G5" s="10" t="s">
        <v>11</v>
      </c>
      <c r="H5" s="11" t="s">
        <v>26</v>
      </c>
      <c r="I5" s="11" t="s">
        <v>25</v>
      </c>
      <c r="J5" s="11" t="s">
        <v>21</v>
      </c>
      <c r="K5" s="11" t="s">
        <v>18</v>
      </c>
      <c r="L5" s="11" t="s">
        <v>10</v>
      </c>
      <c r="M5" s="11" t="s">
        <v>29</v>
      </c>
      <c r="N5" s="11" t="s">
        <v>30</v>
      </c>
      <c r="O5" s="11" t="s">
        <v>33</v>
      </c>
      <c r="P5" s="11" t="s">
        <v>36</v>
      </c>
      <c r="Q5" s="11" t="s">
        <v>37</v>
      </c>
      <c r="R5" s="11" t="s">
        <v>40</v>
      </c>
      <c r="S5" s="11" t="s">
        <v>9</v>
      </c>
      <c r="T5" s="11" t="s">
        <v>17</v>
      </c>
      <c r="U5" s="11" t="s">
        <v>27</v>
      </c>
      <c r="V5" s="11" t="s">
        <v>28</v>
      </c>
      <c r="W5" s="11" t="s">
        <v>19</v>
      </c>
      <c r="X5" s="11" t="s">
        <v>20</v>
      </c>
      <c r="Y5" s="28" t="s">
        <v>38</v>
      </c>
    </row>
    <row r="6" spans="1:34" s="5" customFormat="1" ht="43.5" customHeight="1" x14ac:dyDescent="0.3">
      <c r="A6" s="39" t="s">
        <v>4</v>
      </c>
      <c r="B6" s="40"/>
      <c r="C6" s="40"/>
      <c r="D6" s="12">
        <f>D7+D10+D12</f>
        <v>1281612000</v>
      </c>
      <c r="E6" s="12">
        <f>E7+E12</f>
        <v>457320000</v>
      </c>
      <c r="F6" s="12">
        <f>F7</f>
        <v>454320000</v>
      </c>
      <c r="G6" s="12">
        <f>G12</f>
        <v>3000000</v>
      </c>
      <c r="H6" s="12">
        <f t="shared" ref="H6:X6" si="0">H7</f>
        <v>5940000</v>
      </c>
      <c r="I6" s="12">
        <f t="shared" si="0"/>
        <v>2151000</v>
      </c>
      <c r="J6" s="12">
        <f t="shared" si="0"/>
        <v>3200000</v>
      </c>
      <c r="K6" s="12">
        <f t="shared" si="0"/>
        <v>1900000</v>
      </c>
      <c r="L6" s="12">
        <f t="shared" si="0"/>
        <v>20880000</v>
      </c>
      <c r="M6" s="12">
        <f t="shared" ref="M6:R6" si="1">M7</f>
        <v>9900000</v>
      </c>
      <c r="N6" s="12">
        <f t="shared" si="1"/>
        <v>12000000</v>
      </c>
      <c r="O6" s="12">
        <f t="shared" si="1"/>
        <v>20000000</v>
      </c>
      <c r="P6" s="12">
        <f t="shared" si="1"/>
        <v>1000000</v>
      </c>
      <c r="Q6" s="12">
        <f t="shared" si="1"/>
        <v>44200000</v>
      </c>
      <c r="R6" s="12">
        <f t="shared" si="1"/>
        <v>2800000</v>
      </c>
      <c r="S6" s="12">
        <f t="shared" si="0"/>
        <v>36830000</v>
      </c>
      <c r="T6" s="12">
        <f t="shared" si="0"/>
        <v>2456000</v>
      </c>
      <c r="U6" s="12">
        <f t="shared" si="0"/>
        <v>37017000</v>
      </c>
      <c r="V6" s="12">
        <f t="shared" si="0"/>
        <v>15500000</v>
      </c>
      <c r="W6" s="12">
        <f t="shared" si="0"/>
        <v>53828000</v>
      </c>
      <c r="X6" s="12">
        <f t="shared" si="0"/>
        <v>528228000</v>
      </c>
      <c r="Y6" s="20">
        <f>Y7</f>
        <v>26462000</v>
      </c>
    </row>
    <row r="7" spans="1:34" s="5" customFormat="1" ht="43.5" customHeight="1" x14ac:dyDescent="0.3">
      <c r="A7" s="41" t="s">
        <v>0</v>
      </c>
      <c r="B7" s="42"/>
      <c r="C7" s="42"/>
      <c r="D7" s="13">
        <f>D8+D9</f>
        <v>1252150000</v>
      </c>
      <c r="E7" s="13">
        <f>E8+E9</f>
        <v>454320000</v>
      </c>
      <c r="F7" s="13">
        <f>F8+F9</f>
        <v>454320000</v>
      </c>
      <c r="G7" s="14"/>
      <c r="H7" s="14">
        <f t="shared" ref="H7:X7" si="2">H9</f>
        <v>5940000</v>
      </c>
      <c r="I7" s="14">
        <f t="shared" si="2"/>
        <v>2151000</v>
      </c>
      <c r="J7" s="14">
        <f t="shared" si="2"/>
        <v>3200000</v>
      </c>
      <c r="K7" s="14">
        <f t="shared" si="2"/>
        <v>1900000</v>
      </c>
      <c r="L7" s="14">
        <f t="shared" si="2"/>
        <v>20880000</v>
      </c>
      <c r="M7" s="14">
        <f t="shared" ref="M7:R7" si="3">M9</f>
        <v>9900000</v>
      </c>
      <c r="N7" s="14">
        <f t="shared" si="3"/>
        <v>12000000</v>
      </c>
      <c r="O7" s="14">
        <f t="shared" si="3"/>
        <v>20000000</v>
      </c>
      <c r="P7" s="14">
        <f t="shared" si="3"/>
        <v>1000000</v>
      </c>
      <c r="Q7" s="14">
        <f t="shared" si="3"/>
        <v>44200000</v>
      </c>
      <c r="R7" s="14">
        <f t="shared" si="3"/>
        <v>2800000</v>
      </c>
      <c r="S7" s="14">
        <f t="shared" si="2"/>
        <v>36830000</v>
      </c>
      <c r="T7" s="14">
        <f t="shared" si="2"/>
        <v>2456000</v>
      </c>
      <c r="U7" s="14">
        <f t="shared" si="2"/>
        <v>37017000</v>
      </c>
      <c r="V7" s="14">
        <f t="shared" si="2"/>
        <v>15500000</v>
      </c>
      <c r="W7" s="14">
        <f t="shared" si="2"/>
        <v>53828000</v>
      </c>
      <c r="X7" s="14">
        <f t="shared" si="2"/>
        <v>528228000</v>
      </c>
      <c r="Y7" s="21">
        <f>Y11</f>
        <v>26462000</v>
      </c>
    </row>
    <row r="8" spans="1:34" ht="43.5" customHeight="1" x14ac:dyDescent="0.3">
      <c r="A8" s="22"/>
      <c r="B8" s="43" t="s">
        <v>0</v>
      </c>
      <c r="C8" s="43"/>
      <c r="D8" s="15">
        <f>E8</f>
        <v>454320000</v>
      </c>
      <c r="E8" s="15">
        <f>F8</f>
        <v>454320000</v>
      </c>
      <c r="F8" s="16">
        <v>454320000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29"/>
      <c r="AF8" s="7"/>
    </row>
    <row r="9" spans="1:34" ht="43.5" customHeight="1" x14ac:dyDescent="0.3">
      <c r="A9" s="22"/>
      <c r="B9" s="24"/>
      <c r="C9" s="27" t="s">
        <v>34</v>
      </c>
      <c r="D9" s="15">
        <f>SUM(H9:X9)</f>
        <v>797830000</v>
      </c>
      <c r="E9" s="15"/>
      <c r="F9" s="16"/>
      <c r="G9" s="16"/>
      <c r="H9" s="16">
        <v>5940000</v>
      </c>
      <c r="I9" s="16">
        <v>2151000</v>
      </c>
      <c r="J9" s="16">
        <v>3200000</v>
      </c>
      <c r="K9" s="16">
        <v>1900000</v>
      </c>
      <c r="L9" s="16">
        <v>20880000</v>
      </c>
      <c r="M9" s="16">
        <v>9900000</v>
      </c>
      <c r="N9" s="16">
        <v>12000000</v>
      </c>
      <c r="O9" s="16">
        <v>20000000</v>
      </c>
      <c r="P9" s="16">
        <v>1000000</v>
      </c>
      <c r="Q9" s="16">
        <v>44200000</v>
      </c>
      <c r="R9" s="16">
        <v>2800000</v>
      </c>
      <c r="S9" s="16">
        <v>36830000</v>
      </c>
      <c r="T9" s="16">
        <v>2456000</v>
      </c>
      <c r="U9" s="16">
        <v>37017000</v>
      </c>
      <c r="V9" s="16">
        <v>15500000</v>
      </c>
      <c r="W9" s="16">
        <v>53828000</v>
      </c>
      <c r="X9" s="16">
        <v>528228000</v>
      </c>
      <c r="Y9" s="29"/>
    </row>
    <row r="10" spans="1:34" ht="43.5" customHeight="1" x14ac:dyDescent="0.3">
      <c r="A10" s="41" t="s">
        <v>42</v>
      </c>
      <c r="B10" s="42"/>
      <c r="C10" s="42"/>
      <c r="D10" s="13">
        <f>D11</f>
        <v>26462000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23"/>
    </row>
    <row r="11" spans="1:34" ht="43.5" customHeight="1" x14ac:dyDescent="0.3">
      <c r="A11" s="22"/>
      <c r="B11" s="34" t="s">
        <v>41</v>
      </c>
      <c r="C11" s="35"/>
      <c r="D11" s="15">
        <f>Y11</f>
        <v>26462000</v>
      </c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3">
        <v>26462000</v>
      </c>
    </row>
    <row r="12" spans="1:34" ht="33.75" customHeight="1" x14ac:dyDescent="0.3">
      <c r="A12" s="41" t="s">
        <v>12</v>
      </c>
      <c r="B12" s="42"/>
      <c r="C12" s="42"/>
      <c r="D12" s="13">
        <f>SUM(D13:D13)</f>
        <v>3000000</v>
      </c>
      <c r="E12" s="13">
        <f>SUM(E13:E13)</f>
        <v>3000000</v>
      </c>
      <c r="F12" s="13">
        <f t="shared" ref="F12" si="4">F13</f>
        <v>0</v>
      </c>
      <c r="G12" s="13">
        <f>SUM(G13:G13)</f>
        <v>3000000</v>
      </c>
      <c r="H12" s="17"/>
      <c r="I12" s="17"/>
      <c r="J12" s="14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1"/>
    </row>
    <row r="13" spans="1:34" ht="33.75" customHeight="1" thickBot="1" x14ac:dyDescent="0.35">
      <c r="A13" s="30"/>
      <c r="B13" s="36" t="s">
        <v>31</v>
      </c>
      <c r="C13" s="36"/>
      <c r="D13" s="31">
        <f>G13</f>
        <v>3000000</v>
      </c>
      <c r="E13" s="31">
        <f t="shared" ref="E13" si="5">SUM(F13:G13)</f>
        <v>3000000</v>
      </c>
      <c r="F13" s="32"/>
      <c r="G13" s="32">
        <v>3000000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3"/>
      <c r="AH13" s="1" t="s">
        <v>13</v>
      </c>
    </row>
    <row r="19" spans="14:14" x14ac:dyDescent="0.3">
      <c r="N19" s="6" t="s">
        <v>32</v>
      </c>
    </row>
  </sheetData>
  <mergeCells count="16">
    <mergeCell ref="B11:C11"/>
    <mergeCell ref="B13:C13"/>
    <mergeCell ref="A2:X2"/>
    <mergeCell ref="A1:X1"/>
    <mergeCell ref="A6:C6"/>
    <mergeCell ref="A7:C7"/>
    <mergeCell ref="B8:C8"/>
    <mergeCell ref="A12:C12"/>
    <mergeCell ref="A3:C4"/>
    <mergeCell ref="D4:D5"/>
    <mergeCell ref="E4:G4"/>
    <mergeCell ref="S4:V4"/>
    <mergeCell ref="W4:X4"/>
    <mergeCell ref="H4:Q4"/>
    <mergeCell ref="D3:Y3"/>
    <mergeCell ref="A10:C10"/>
  </mergeCells>
  <phoneticPr fontId="2" type="noConversion"/>
  <pageMargins left="0.39370078740157483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세입예산서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강미선</cp:lastModifiedBy>
  <cp:lastPrinted>2022-03-15T07:45:54Z</cp:lastPrinted>
  <dcterms:created xsi:type="dcterms:W3CDTF">2016-01-12T04:06:30Z</dcterms:created>
  <dcterms:modified xsi:type="dcterms:W3CDTF">2023-01-13T07:38:11Z</dcterms:modified>
</cp:coreProperties>
</file>